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75" windowWidth="20115" windowHeight="7995"/>
  </bookViews>
  <sheets>
    <sheet name="Monitoramento de metas" sheetId="1" r:id="rId1"/>
  </sheets>
  <calcPr calcId="144525"/>
</workbook>
</file>

<file path=xl/calcChain.xml><?xml version="1.0" encoding="utf-8"?>
<calcChain xmlns="http://schemas.openxmlformats.org/spreadsheetml/2006/main">
  <c r="K68" i="1" l="1"/>
  <c r="J68" i="1"/>
  <c r="I68" i="1"/>
  <c r="G68" i="1"/>
  <c r="H68" i="1" s="1"/>
  <c r="F68" i="1"/>
  <c r="D68" i="1"/>
  <c r="E68" i="1" s="1"/>
  <c r="C68" i="1"/>
  <c r="K67" i="1"/>
  <c r="H67" i="1"/>
  <c r="E67" i="1"/>
  <c r="K66" i="1"/>
  <c r="H66" i="1"/>
  <c r="E66" i="1"/>
  <c r="K65" i="1"/>
  <c r="H65" i="1"/>
  <c r="E65" i="1"/>
  <c r="J59" i="1"/>
  <c r="K59" i="1" s="1"/>
  <c r="I59" i="1"/>
  <c r="G59" i="1"/>
  <c r="H59" i="1" s="1"/>
  <c r="F59" i="1"/>
  <c r="E59" i="1"/>
  <c r="D59" i="1"/>
  <c r="C59" i="1"/>
  <c r="K58" i="1"/>
  <c r="H58" i="1"/>
  <c r="E58" i="1"/>
  <c r="K57" i="1"/>
  <c r="H57" i="1"/>
  <c r="E57" i="1"/>
  <c r="K56" i="1"/>
  <c r="H56" i="1"/>
  <c r="E56" i="1"/>
  <c r="K55" i="1"/>
  <c r="H55" i="1"/>
  <c r="E55" i="1"/>
  <c r="K54" i="1"/>
  <c r="H54" i="1"/>
  <c r="E54" i="1"/>
  <c r="K53" i="1"/>
  <c r="H53" i="1"/>
  <c r="E53" i="1"/>
  <c r="K52" i="1"/>
  <c r="H52" i="1"/>
  <c r="E52" i="1"/>
  <c r="K51" i="1"/>
  <c r="H51" i="1"/>
  <c r="E51" i="1"/>
  <c r="K50" i="1"/>
  <c r="H50" i="1"/>
  <c r="E50" i="1"/>
  <c r="K49" i="1"/>
  <c r="H49" i="1"/>
  <c r="E49" i="1"/>
  <c r="K48" i="1"/>
  <c r="H48" i="1"/>
  <c r="E48" i="1"/>
  <c r="K47" i="1"/>
  <c r="H47" i="1"/>
  <c r="E47" i="1"/>
  <c r="K46" i="1"/>
  <c r="H46" i="1"/>
  <c r="E46" i="1"/>
  <c r="K45" i="1"/>
  <c r="H45" i="1"/>
  <c r="E45" i="1"/>
  <c r="K44" i="1"/>
  <c r="H44" i="1"/>
  <c r="E44" i="1"/>
  <c r="K43" i="1"/>
  <c r="H43" i="1"/>
  <c r="E43" i="1"/>
  <c r="K42" i="1"/>
  <c r="H42" i="1"/>
  <c r="E42" i="1"/>
  <c r="K41" i="1"/>
  <c r="H41" i="1"/>
  <c r="E41" i="1"/>
  <c r="J35" i="1"/>
  <c r="K35" i="1" s="1"/>
  <c r="I35" i="1"/>
  <c r="H35" i="1"/>
  <c r="G35" i="1"/>
  <c r="F35" i="1"/>
  <c r="D35" i="1"/>
  <c r="E35" i="1" s="1"/>
  <c r="C35" i="1"/>
  <c r="K34" i="1"/>
  <c r="H34" i="1"/>
  <c r="E34" i="1"/>
  <c r="K33" i="1"/>
  <c r="H33" i="1"/>
  <c r="E33" i="1"/>
  <c r="K32" i="1"/>
  <c r="H32" i="1"/>
  <c r="E32" i="1"/>
  <c r="K31" i="1"/>
  <c r="H31" i="1"/>
  <c r="E31" i="1"/>
  <c r="K30" i="1"/>
  <c r="H30" i="1"/>
  <c r="E30" i="1"/>
  <c r="K29" i="1"/>
  <c r="H29" i="1"/>
  <c r="E29" i="1"/>
  <c r="K28" i="1"/>
  <c r="H28" i="1"/>
  <c r="E28" i="1"/>
  <c r="K27" i="1"/>
  <c r="H27" i="1"/>
  <c r="E27" i="1"/>
  <c r="K26" i="1"/>
  <c r="H26" i="1"/>
  <c r="E26" i="1"/>
  <c r="K25" i="1"/>
  <c r="H25" i="1"/>
  <c r="E25" i="1"/>
  <c r="K24" i="1"/>
  <c r="H24" i="1"/>
  <c r="E24" i="1"/>
  <c r="K23" i="1"/>
  <c r="H23" i="1"/>
  <c r="E23" i="1"/>
  <c r="K22" i="1"/>
  <c r="H22" i="1"/>
  <c r="E22" i="1"/>
  <c r="K21" i="1"/>
  <c r="H21" i="1"/>
  <c r="E21" i="1"/>
  <c r="K20" i="1"/>
  <c r="H20" i="1"/>
  <c r="E20" i="1"/>
  <c r="K19" i="1"/>
  <c r="H19" i="1"/>
  <c r="E19" i="1"/>
  <c r="K18" i="1"/>
  <c r="H18" i="1"/>
  <c r="E18" i="1"/>
  <c r="K17" i="1"/>
  <c r="H17" i="1"/>
  <c r="E17" i="1"/>
  <c r="K16" i="1"/>
  <c r="H16" i="1"/>
  <c r="E16" i="1"/>
  <c r="K15" i="1"/>
  <c r="H15" i="1"/>
  <c r="E15" i="1"/>
  <c r="K14" i="1"/>
  <c r="H14" i="1"/>
  <c r="E14" i="1"/>
  <c r="K13" i="1"/>
  <c r="H13" i="1"/>
  <c r="E13" i="1"/>
  <c r="K12" i="1"/>
  <c r="H12" i="1"/>
  <c r="E12" i="1"/>
  <c r="K11" i="1"/>
  <c r="H11" i="1"/>
  <c r="E11" i="1"/>
</calcChain>
</file>

<file path=xl/sharedStrings.xml><?xml version="1.0" encoding="utf-8"?>
<sst xmlns="http://schemas.openxmlformats.org/spreadsheetml/2006/main" count="101" uniqueCount="66">
  <si>
    <t xml:space="preserve"> Monitoramento de metas alcançadas de acordo com portaria nº 600 de 23 de março de 2006, para produção odontológica de procedimentos ambulatoriais dos CEO de Santa catarina registrados no SIA por CNES       Ano 2014 (jan-dez) conforme portaria 1464 de 24 de junho de 2011.</t>
  </si>
  <si>
    <t>Ano 2014    -    CEOTIPO I</t>
  </si>
  <si>
    <t>CEO</t>
  </si>
  <si>
    <t>CNES</t>
  </si>
  <si>
    <t>Endodontia</t>
  </si>
  <si>
    <t>Periodontia</t>
  </si>
  <si>
    <t>Cirurgia</t>
  </si>
  <si>
    <t xml:space="preserve">Meta </t>
  </si>
  <si>
    <t>Produção</t>
  </si>
  <si>
    <t>%</t>
  </si>
  <si>
    <t>Meta</t>
  </si>
  <si>
    <t>CEO Arranguá</t>
  </si>
  <si>
    <t>CEO Biguaçú</t>
  </si>
  <si>
    <t>CEO Blumenau ambulatório Velha</t>
  </si>
  <si>
    <t>CEOBraço do Norte</t>
  </si>
  <si>
    <t>CEO Caçador</t>
  </si>
  <si>
    <t>CEO Criciúma</t>
  </si>
  <si>
    <t>CEO Curitibanos</t>
  </si>
  <si>
    <t>CEO Dionísio Cerqueira</t>
  </si>
  <si>
    <t>CEO Florianópolis Centro</t>
  </si>
  <si>
    <t>CEO Gaspar</t>
  </si>
  <si>
    <t>CEO Ibirama</t>
  </si>
  <si>
    <t>CEO Içara</t>
  </si>
  <si>
    <t>ICEO Imbituba</t>
  </si>
  <si>
    <t>CEO Itapema</t>
  </si>
  <si>
    <t>CEO Laguna</t>
  </si>
  <si>
    <t>CEO Navegantes</t>
  </si>
  <si>
    <t>CEO Palhoça</t>
  </si>
  <si>
    <t>CEO Pinhalzinho</t>
  </si>
  <si>
    <t>CEO Santo Amaro da Imperatriz</t>
  </si>
  <si>
    <t>CEO São Bento do Sul</t>
  </si>
  <si>
    <t>CEO São Joaquim</t>
  </si>
  <si>
    <t>CEO São Miguel do Oeste</t>
  </si>
  <si>
    <t>CEO Videira</t>
  </si>
  <si>
    <t>CEO Tijucas</t>
  </si>
  <si>
    <t>Total</t>
  </si>
  <si>
    <t xml:space="preserve"> Monitoramento de metas alcançadas de acordo com portaria nº 600 de 23 de março de 2006, para produção odontológica de procedimentos ambulatoriais dos CEO de Santa catarina registrados no SIA por CNES                   Ano  2014 (jan-dez) conforme portaria 1464 de 24 de junho de 2011.</t>
  </si>
  <si>
    <t>Ano 2014    -    CEOTIPO II</t>
  </si>
  <si>
    <t>CEO Balneário Camboriú</t>
  </si>
  <si>
    <t>CEO Blumenau</t>
  </si>
  <si>
    <t>CEO Brusque</t>
  </si>
  <si>
    <t>CEO Caninhas</t>
  </si>
  <si>
    <t>CEO Concórdia</t>
  </si>
  <si>
    <t>CEO Florianópolis C.</t>
  </si>
  <si>
    <t>CEO Florianópolis UFSC</t>
  </si>
  <si>
    <t>CEO Iatajaí</t>
  </si>
  <si>
    <t>CEO Iatajaí Univali</t>
  </si>
  <si>
    <t>CEO Jaraguá do Sul</t>
  </si>
  <si>
    <t>JCEO Joinville</t>
  </si>
  <si>
    <t>CEO Mafra</t>
  </si>
  <si>
    <t>CEO Palmitos</t>
  </si>
  <si>
    <t>CEO Rio do Sul</t>
  </si>
  <si>
    <t>CEO São José</t>
  </si>
  <si>
    <t xml:space="preserve">CEO São Lourenço </t>
  </si>
  <si>
    <t>CEO Tubarão</t>
  </si>
  <si>
    <t>CEO Ituporanga</t>
  </si>
  <si>
    <t xml:space="preserve"> Monitoramento de metas alcançadas de acordo com portaria nº 600 de 23 de março de 2006, para produção odontológica de procedimentos ambulatoriais dos CEO de Santa catarina registrados no SIA por CNES 2014 (jan-dez) conforme portaria 1464 de 24 de junho de 2011.</t>
  </si>
  <si>
    <t>Ano 2014    -    CEOTIPO III</t>
  </si>
  <si>
    <t>CEO Chapecó</t>
  </si>
  <si>
    <t>Joinville UNIVILLE</t>
  </si>
  <si>
    <t>ESTADO DE SANTA CATARINA</t>
  </si>
  <si>
    <t>SECRETARIA DE ESTADO DA SAÚDE - SES</t>
  </si>
  <si>
    <t>SUPERINTENDENCIA DE PLANEJAMENTO E GESTÃO</t>
  </si>
  <si>
    <t xml:space="preserve">DIRETORIA DE PLANEJAMENTO, CONTROLE E AVALIAÇÃO </t>
  </si>
  <si>
    <t>GERÊNCIA DE COORDENAÇÃO DA ATENÇÃO BÁSICA - GEABS</t>
  </si>
  <si>
    <t>COORDENAÇÃO DE SAÚDE BUCAL</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</si>
</sst>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Calibri"/>
      <family val="2"/>
      <scheme val="minor"/>
    </font>
    <font>
      <b/>
      <sz val="12"/>
      <color indexed="8"/>
      <name val="Arial"/>
      <family val="2"/>
    </font>
    <font>
      <sz val="12"/>
      <color indexed="8"/>
      <name val="Arial"/>
      <family val="2"/>
    </font>
    <font>
      <sz val="10"/>
      <name val="Arial"/>
      <family val="2"/>
    </font>
    <font>
      <sz val="10"/>
      <name val="Arial"/>
    </font>
    <font>
      <u/>
      <sz val="9"/>
      <color indexed="12"/>
      <name val="Arial"/>
      <family val="2"/>
    </font>
    <font>
      <sz val="10"/>
      <color theme="1"/>
      <name val="Calibri"/>
      <family val="2"/>
      <scheme val="minor"/>
    </font>
  </fonts>
  <fills count="7">
    <fill>
      <patternFill patternType="none"/>
    </fill>
    <fill>
      <patternFill patternType="gray125"/>
    </fill>
    <fill>
      <patternFill patternType="solid">
        <fgColor indexed="42"/>
        <bgColor indexed="27"/>
      </patternFill>
    </fill>
    <fill>
      <patternFill patternType="solid">
        <fgColor indexed="22"/>
        <bgColor indexed="31"/>
      </patternFill>
    </fill>
    <fill>
      <patternFill patternType="solid">
        <fgColor indexed="26"/>
        <bgColor indexed="9"/>
      </patternFill>
    </fill>
    <fill>
      <patternFill patternType="solid">
        <fgColor indexed="55"/>
        <bgColor indexed="22"/>
      </patternFill>
    </fill>
    <fill>
      <patternFill patternType="solid">
        <fgColor theme="0"/>
        <bgColor indexed="64"/>
      </patternFill>
    </fill>
  </fills>
  <borders count="14">
    <border>
      <left/>
      <right/>
      <top/>
      <bottom/>
      <diagonal/>
    </border>
    <border>
      <left style="hair">
        <color indexed="8"/>
      </left>
      <right style="hair">
        <color indexed="8"/>
      </right>
      <top style="hair">
        <color indexed="8"/>
      </top>
      <bottom style="hair">
        <color indexed="8"/>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style="medium">
        <color indexed="8"/>
      </top>
      <bottom style="hair">
        <color indexed="8"/>
      </bottom>
      <diagonal/>
    </border>
    <border>
      <left style="medium">
        <color indexed="8"/>
      </left>
      <right style="hair">
        <color indexed="8"/>
      </right>
      <top style="hair">
        <color indexed="8"/>
      </top>
      <bottom style="hair">
        <color indexed="8"/>
      </bottom>
      <diagonal/>
    </border>
    <border>
      <left style="hair">
        <color indexed="8"/>
      </left>
      <right style="medium">
        <color indexed="8"/>
      </right>
      <top style="hair">
        <color indexed="8"/>
      </top>
      <bottom style="hair">
        <color indexed="8"/>
      </bottom>
      <diagonal/>
    </border>
    <border>
      <left style="medium">
        <color indexed="8"/>
      </left>
      <right style="medium">
        <color indexed="8"/>
      </right>
      <top style="hair">
        <color indexed="8"/>
      </top>
      <bottom style="hair">
        <color indexed="8"/>
      </bottom>
      <diagonal/>
    </border>
    <border>
      <left style="medium">
        <color indexed="8"/>
      </left>
      <right style="medium">
        <color indexed="8"/>
      </right>
      <top style="hair">
        <color indexed="8"/>
      </top>
      <bottom style="medium">
        <color indexed="8"/>
      </bottom>
      <diagonal/>
    </border>
    <border>
      <left style="medium">
        <color indexed="8"/>
      </left>
      <right style="hair">
        <color indexed="8"/>
      </right>
      <top style="hair">
        <color indexed="8"/>
      </top>
      <bottom style="medium">
        <color indexed="8"/>
      </bottom>
      <diagonal/>
    </border>
    <border>
      <left style="hair">
        <color indexed="8"/>
      </left>
      <right style="hair">
        <color indexed="8"/>
      </right>
      <top style="hair">
        <color indexed="8"/>
      </top>
      <bottom style="medium">
        <color indexed="8"/>
      </bottom>
      <diagonal/>
    </border>
    <border>
      <left style="hair">
        <color indexed="8"/>
      </left>
      <right style="medium">
        <color indexed="8"/>
      </right>
      <top style="hair">
        <color indexed="8"/>
      </top>
      <bottom style="thin">
        <color indexed="64"/>
      </bottom>
      <diagonal/>
    </border>
    <border>
      <left style="medium">
        <color indexed="8"/>
      </left>
      <right style="hair">
        <color indexed="8"/>
      </right>
      <top style="hair">
        <color indexed="8"/>
      </top>
      <bottom style="thin">
        <color indexed="64"/>
      </bottom>
      <diagonal/>
    </border>
    <border>
      <left style="hair">
        <color indexed="8"/>
      </left>
      <right style="hair">
        <color indexed="8"/>
      </right>
      <top style="hair">
        <color indexed="8"/>
      </top>
      <bottom style="thin">
        <color indexed="64"/>
      </bottom>
      <diagonal/>
    </border>
    <border>
      <left style="hair">
        <color indexed="8"/>
      </left>
      <right style="medium">
        <color indexed="8"/>
      </right>
      <top style="hair">
        <color indexed="8"/>
      </top>
      <bottom style="medium">
        <color indexed="8"/>
      </bottom>
      <diagonal/>
    </border>
  </borders>
  <cellStyleXfs count="6">
    <xf numFmtId="0" fontId="0" fillId="0" borderId="0"/>
    <xf numFmtId="0" fontId="3" fillId="0" borderId="0"/>
    <xf numFmtId="0" fontId="5" fillId="0" borderId="0" applyNumberFormat="0" applyFill="0" applyBorder="0" applyAlignment="0" applyProtection="0">
      <alignment vertical="top"/>
      <protection locked="0"/>
    </xf>
    <xf numFmtId="0" fontId="3" fillId="0" borderId="0"/>
    <xf numFmtId="0" fontId="4" fillId="0" borderId="0"/>
    <xf numFmtId="9" fontId="3" fillId="0" borderId="0" applyFont="0" applyFill="0" applyBorder="0" applyAlignment="0" applyProtection="0"/>
  </cellStyleXfs>
  <cellXfs count="37">
    <xf numFmtId="0" fontId="0" fillId="0" borderId="0" xfId="0"/>
    <xf numFmtId="0" fontId="1" fillId="2" borderId="1" xfId="0" applyFont="1" applyFill="1" applyBorder="1" applyAlignment="1">
      <alignment horizontal="center" vertical="top"/>
    </xf>
    <xf numFmtId="0" fontId="1" fillId="2" borderId="1" xfId="0" applyFont="1" applyFill="1" applyBorder="1" applyAlignment="1">
      <alignment horizontal="right" vertical="top"/>
    </xf>
    <xf numFmtId="0" fontId="2" fillId="4" borderId="1" xfId="0" applyFont="1" applyFill="1" applyBorder="1"/>
    <xf numFmtId="0" fontId="2" fillId="0" borderId="1" xfId="0" applyFont="1" applyBorder="1"/>
    <xf numFmtId="0" fontId="2" fillId="0" borderId="1" xfId="0" applyFont="1" applyBorder="1" applyAlignment="1">
      <alignment vertical="top"/>
    </xf>
    <xf numFmtId="38" fontId="2" fillId="0" borderId="1" xfId="0" applyNumberFormat="1" applyFont="1" applyBorder="1" applyAlignment="1">
      <alignment vertical="top"/>
    </xf>
    <xf numFmtId="0" fontId="2" fillId="4" borderId="1" xfId="0" applyFont="1" applyFill="1" applyBorder="1" applyAlignment="1">
      <alignment wrapText="1"/>
    </xf>
    <xf numFmtId="0" fontId="2" fillId="2" borderId="2" xfId="0" applyFont="1" applyFill="1" applyBorder="1"/>
    <xf numFmtId="38" fontId="2" fillId="2" borderId="2" xfId="0" applyNumberFormat="1" applyFont="1" applyFill="1" applyBorder="1" applyAlignment="1">
      <alignment vertical="top"/>
    </xf>
    <xf numFmtId="0" fontId="1" fillId="2" borderId="4" xfId="0" applyFont="1" applyFill="1" applyBorder="1" applyAlignment="1">
      <alignment horizontal="center" vertical="top"/>
    </xf>
    <xf numFmtId="0" fontId="1" fillId="2" borderId="5" xfId="0" applyFont="1" applyFill="1" applyBorder="1" applyAlignment="1">
      <alignment horizontal="right" vertical="top"/>
    </xf>
    <xf numFmtId="0" fontId="2" fillId="4" borderId="6" xfId="0" applyFont="1" applyFill="1" applyBorder="1" applyAlignment="1">
      <alignment wrapText="1"/>
    </xf>
    <xf numFmtId="0" fontId="2" fillId="0" borderId="6" xfId="0" applyFont="1" applyBorder="1"/>
    <xf numFmtId="0" fontId="2" fillId="0" borderId="4" xfId="0" applyFont="1" applyBorder="1" applyAlignment="1">
      <alignment vertical="top"/>
    </xf>
    <xf numFmtId="38" fontId="2" fillId="0" borderId="5" xfId="0" applyNumberFormat="1" applyFont="1" applyBorder="1" applyAlignment="1">
      <alignment vertical="top"/>
    </xf>
    <xf numFmtId="0" fontId="2" fillId="0" borderId="4" xfId="0" applyFont="1" applyBorder="1"/>
    <xf numFmtId="38" fontId="2" fillId="0" borderId="4" xfId="0" applyNumberFormat="1" applyFont="1" applyBorder="1" applyAlignment="1">
      <alignment vertical="top"/>
    </xf>
    <xf numFmtId="0" fontId="2" fillId="4" borderId="6" xfId="0" applyFont="1" applyFill="1" applyBorder="1"/>
    <xf numFmtId="0" fontId="2" fillId="2" borderId="7" xfId="0" applyFont="1" applyFill="1" applyBorder="1"/>
    <xf numFmtId="0" fontId="2" fillId="2" borderId="8" xfId="0" applyFont="1" applyFill="1" applyBorder="1" applyAlignment="1">
      <alignment vertical="top"/>
    </xf>
    <xf numFmtId="38" fontId="2" fillId="2" borderId="9" xfId="0" applyNumberFormat="1" applyFont="1" applyFill="1" applyBorder="1" applyAlignment="1">
      <alignment vertical="top"/>
    </xf>
    <xf numFmtId="38" fontId="2" fillId="2" borderId="10" xfId="0" applyNumberFormat="1" applyFont="1" applyFill="1" applyBorder="1" applyAlignment="1">
      <alignment vertical="top"/>
    </xf>
    <xf numFmtId="0" fontId="2" fillId="2" borderId="11" xfId="0" applyFont="1" applyFill="1" applyBorder="1"/>
    <xf numFmtId="38" fontId="2" fillId="2" borderId="12" xfId="0" applyNumberFormat="1" applyFont="1" applyFill="1" applyBorder="1" applyAlignment="1">
      <alignment vertical="top"/>
    </xf>
    <xf numFmtId="38" fontId="2" fillId="2" borderId="13" xfId="0" applyNumberFormat="1" applyFont="1" applyFill="1" applyBorder="1" applyAlignment="1">
      <alignment vertical="top"/>
    </xf>
    <xf numFmtId="0" fontId="6" fillId="6" borderId="0" xfId="0" applyFont="1" applyFill="1"/>
    <xf numFmtId="0" fontId="3" fillId="6" borderId="0" xfId="4" applyFont="1" applyFill="1" applyAlignment="1">
      <alignment horizontal="left" vertical="center"/>
    </xf>
    <xf numFmtId="0" fontId="6" fillId="0" borderId="0" xfId="0" applyFont="1"/>
    <xf numFmtId="0" fontId="3" fillId="6" borderId="0" xfId="4" applyFont="1" applyFill="1" applyBorder="1" applyAlignment="1">
      <alignment horizontal="left" vertical="center"/>
    </xf>
    <xf numFmtId="0" fontId="1" fillId="2" borderId="1" xfId="0" applyFont="1" applyFill="1" applyBorder="1" applyAlignment="1">
      <alignment horizontal="center" wrapText="1"/>
    </xf>
    <xf numFmtId="0" fontId="1" fillId="5" borderId="1" xfId="0" applyFont="1" applyFill="1" applyBorder="1" applyAlignment="1">
      <alignment horizontal="center" wrapText="1"/>
    </xf>
    <xf numFmtId="0" fontId="1" fillId="2" borderId="3" xfId="0" applyFont="1" applyFill="1" applyBorder="1" applyAlignment="1">
      <alignment horizontal="center"/>
    </xf>
    <xf numFmtId="0" fontId="1" fillId="2" borderId="3" xfId="0" applyFont="1" applyFill="1" applyBorder="1" applyAlignment="1">
      <alignment horizontal="center" vertical="top"/>
    </xf>
    <xf numFmtId="0" fontId="1" fillId="3" borderId="1" xfId="0" applyFont="1" applyFill="1" applyBorder="1" applyAlignment="1">
      <alignment horizontal="center" wrapText="1"/>
    </xf>
    <xf numFmtId="0" fontId="1" fillId="2" borderId="1" xfId="0" applyFont="1" applyFill="1" applyBorder="1" applyAlignment="1">
      <alignment horizontal="center"/>
    </xf>
    <xf numFmtId="0" fontId="1" fillId="2" borderId="1" xfId="0" applyFont="1" applyFill="1" applyBorder="1" applyAlignment="1">
      <alignment horizontal="center" vertical="top"/>
    </xf>
  </cellXfs>
  <cellStyles count="6">
    <cellStyle name="Hiperlink 2" xfId="2"/>
    <cellStyle name="Normal" xfId="0" builtinId="0"/>
    <cellStyle name="Normal 2" xfId="3"/>
    <cellStyle name="Normal 3" xfId="4"/>
    <cellStyle name="Normal 4" xfId="1"/>
    <cellStyle name="Porcentagem 2"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276225</xdr:colOff>
          <xdr:row>0</xdr:row>
          <xdr:rowOff>85725</xdr:rowOff>
        </xdr:from>
        <xdr:to>
          <xdr:col>0</xdr:col>
          <xdr:colOff>1190625</xdr:colOff>
          <xdr:row>5</xdr:row>
          <xdr:rowOff>38100</xdr:rowOff>
        </xdr:to>
        <xdr:sp macro="" textlink="">
          <xdr:nvSpPr>
            <xdr:cNvPr id="1025" name="Object 1" hidden="1">
              <a:extLst>
                <a:ext uri="{63B3BB69-23CF-44E3-9099-C40C66FF867C}">
                  <a14:compatExt spid="_x0000_s1025"/>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oleObject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68"/>
  <sheetViews>
    <sheetView tabSelected="1" workbookViewId="0">
      <selection activeCell="N7" sqref="N7"/>
    </sheetView>
  </sheetViews>
  <sheetFormatPr defaultRowHeight="15" x14ac:dyDescent="0.25"/>
  <cols>
    <col min="1" max="1" width="21.85546875" bestFit="1" customWidth="1"/>
    <col min="2" max="2" width="10.28515625" bestFit="1" customWidth="1"/>
    <col min="3" max="3" width="7.7109375" bestFit="1" customWidth="1"/>
    <col min="4" max="4" width="12" bestFit="1" customWidth="1"/>
    <col min="5" max="5" width="5.140625" bestFit="1" customWidth="1"/>
    <col min="6" max="6" width="8.28515625" bestFit="1" customWidth="1"/>
    <col min="7" max="7" width="12" bestFit="1" customWidth="1"/>
    <col min="8" max="8" width="5.140625" bestFit="1" customWidth="1"/>
    <col min="9" max="9" width="8.28515625" bestFit="1" customWidth="1"/>
    <col min="10" max="10" width="12" bestFit="1" customWidth="1"/>
    <col min="11" max="11" width="5.140625" bestFit="1" customWidth="1"/>
  </cols>
  <sheetData>
    <row r="1" spans="1:11" s="28" customFormat="1" ht="12.75" x14ac:dyDescent="0.2">
      <c r="A1" s="26"/>
      <c r="B1" s="27" t="s">
        <v>60</v>
      </c>
      <c r="C1" s="26"/>
      <c r="D1" s="26"/>
      <c r="E1" s="26"/>
      <c r="F1" s="26"/>
      <c r="G1" s="26"/>
      <c r="H1" s="26"/>
      <c r="I1" s="26"/>
      <c r="J1" s="26"/>
      <c r="K1" s="26"/>
    </row>
    <row r="2" spans="1:11" s="28" customFormat="1" ht="12.75" x14ac:dyDescent="0.2">
      <c r="A2" s="26"/>
      <c r="B2" s="27" t="s">
        <v>61</v>
      </c>
      <c r="C2" s="26"/>
      <c r="D2" s="26"/>
      <c r="E2" s="26"/>
      <c r="F2" s="26"/>
      <c r="G2" s="26"/>
      <c r="H2" s="26"/>
      <c r="I2" s="26"/>
      <c r="J2" s="26"/>
      <c r="K2" s="26"/>
    </row>
    <row r="3" spans="1:11" s="28" customFormat="1" ht="12.75" x14ac:dyDescent="0.2">
      <c r="A3" s="26"/>
      <c r="B3" s="27" t="s">
        <v>62</v>
      </c>
      <c r="C3" s="26"/>
      <c r="D3" s="26"/>
      <c r="E3" s="26"/>
      <c r="F3" s="26"/>
      <c r="G3" s="26"/>
      <c r="H3" s="26"/>
      <c r="I3" s="26"/>
      <c r="J3" s="26"/>
      <c r="K3" s="26"/>
    </row>
    <row r="4" spans="1:11" s="28" customFormat="1" ht="12.75" x14ac:dyDescent="0.2">
      <c r="A4" s="26"/>
      <c r="B4" s="29" t="s">
        <v>63</v>
      </c>
      <c r="C4" s="26"/>
      <c r="D4" s="26"/>
      <c r="E4" s="26"/>
      <c r="F4" s="26"/>
      <c r="G4" s="26"/>
      <c r="H4" s="26"/>
      <c r="I4" s="26"/>
      <c r="J4" s="26"/>
      <c r="K4" s="26"/>
    </row>
    <row r="5" spans="1:11" s="28" customFormat="1" ht="12.75" x14ac:dyDescent="0.2">
      <c r="A5" s="26"/>
      <c r="B5" s="27" t="s">
        <v>64</v>
      </c>
      <c r="C5" s="26"/>
      <c r="D5" s="26"/>
      <c r="E5" s="26"/>
      <c r="F5" s="26"/>
      <c r="G5" s="26"/>
      <c r="H5" s="26"/>
      <c r="I5" s="26"/>
      <c r="J5" s="26"/>
      <c r="K5" s="26"/>
    </row>
    <row r="6" spans="1:11" s="28" customFormat="1" ht="12.75" x14ac:dyDescent="0.2">
      <c r="A6" s="26"/>
      <c r="B6" s="27" t="s">
        <v>65</v>
      </c>
      <c r="C6" s="26"/>
      <c r="D6" s="26"/>
      <c r="E6" s="26"/>
      <c r="F6" s="26"/>
      <c r="G6" s="26"/>
      <c r="H6" s="26"/>
      <c r="I6" s="26"/>
      <c r="J6" s="26"/>
      <c r="K6" s="26"/>
    </row>
    <row r="7" spans="1:11" ht="15.75" x14ac:dyDescent="0.25">
      <c r="A7" s="30" t="s">
        <v>0</v>
      </c>
      <c r="B7" s="30"/>
      <c r="C7" s="30"/>
      <c r="D7" s="30"/>
      <c r="E7" s="30"/>
      <c r="F7" s="30"/>
      <c r="G7" s="30"/>
      <c r="H7" s="30"/>
      <c r="I7" s="30"/>
      <c r="J7" s="30"/>
      <c r="K7" s="30"/>
    </row>
    <row r="8" spans="1:11" ht="15.75" x14ac:dyDescent="0.25">
      <c r="A8" s="34" t="s">
        <v>1</v>
      </c>
      <c r="B8" s="34"/>
      <c r="C8" s="34"/>
      <c r="D8" s="34"/>
      <c r="E8" s="34"/>
      <c r="F8" s="34"/>
      <c r="G8" s="34"/>
      <c r="H8" s="34"/>
      <c r="I8" s="34"/>
      <c r="J8" s="34"/>
      <c r="K8" s="34"/>
    </row>
    <row r="9" spans="1:11" ht="15.75" x14ac:dyDescent="0.25">
      <c r="A9" s="30" t="s">
        <v>2</v>
      </c>
      <c r="B9" s="35" t="s">
        <v>3</v>
      </c>
      <c r="C9" s="36" t="s">
        <v>4</v>
      </c>
      <c r="D9" s="36"/>
      <c r="E9" s="36"/>
      <c r="F9" s="36" t="s">
        <v>5</v>
      </c>
      <c r="G9" s="36"/>
      <c r="H9" s="36"/>
      <c r="I9" s="36" t="s">
        <v>6</v>
      </c>
      <c r="J9" s="36"/>
      <c r="K9" s="36"/>
    </row>
    <row r="10" spans="1:11" ht="15.75" x14ac:dyDescent="0.25">
      <c r="A10" s="30"/>
      <c r="B10" s="30"/>
      <c r="C10" s="1" t="s">
        <v>7</v>
      </c>
      <c r="D10" s="1" t="s">
        <v>8</v>
      </c>
      <c r="E10" s="2" t="s">
        <v>9</v>
      </c>
      <c r="F10" s="1" t="s">
        <v>10</v>
      </c>
      <c r="G10" s="1" t="s">
        <v>8</v>
      </c>
      <c r="H10" s="2" t="s">
        <v>9</v>
      </c>
      <c r="I10" s="1" t="s">
        <v>10</v>
      </c>
      <c r="J10" s="1" t="s">
        <v>8</v>
      </c>
      <c r="K10" s="2" t="s">
        <v>9</v>
      </c>
    </row>
    <row r="11" spans="1:11" ht="15.75" x14ac:dyDescent="0.25">
      <c r="A11" s="3" t="s">
        <v>11</v>
      </c>
      <c r="B11" s="4">
        <v>5499356</v>
      </c>
      <c r="C11" s="5">
        <v>420</v>
      </c>
      <c r="D11" s="6">
        <v>210</v>
      </c>
      <c r="E11" s="4">
        <f t="shared" ref="E11:E35" si="0">(D11*100)/C11</f>
        <v>50</v>
      </c>
      <c r="F11" s="4">
        <v>720</v>
      </c>
      <c r="G11" s="6">
        <v>2002</v>
      </c>
      <c r="H11" s="6">
        <f t="shared" ref="H11:H35" si="1">(G11*100)/F11</f>
        <v>278.05555555555554</v>
      </c>
      <c r="I11" s="6">
        <v>960</v>
      </c>
      <c r="J11" s="6">
        <v>502</v>
      </c>
      <c r="K11" s="6">
        <f t="shared" ref="K11:K35" si="2">(J11*100)/I11</f>
        <v>52.291666666666664</v>
      </c>
    </row>
    <row r="12" spans="1:11" ht="15.75" x14ac:dyDescent="0.25">
      <c r="A12" s="3" t="s">
        <v>12</v>
      </c>
      <c r="B12" s="4">
        <v>5545331</v>
      </c>
      <c r="C12" s="5">
        <v>420</v>
      </c>
      <c r="D12" s="6">
        <v>403</v>
      </c>
      <c r="E12" s="6">
        <f t="shared" si="0"/>
        <v>95.952380952380949</v>
      </c>
      <c r="F12" s="4">
        <v>720</v>
      </c>
      <c r="G12" s="6">
        <v>2063</v>
      </c>
      <c r="H12" s="6">
        <f t="shared" si="1"/>
        <v>286.52777777777777</v>
      </c>
      <c r="I12" s="6">
        <v>960</v>
      </c>
      <c r="J12" s="6">
        <v>398</v>
      </c>
      <c r="K12" s="6">
        <f t="shared" si="2"/>
        <v>41.458333333333336</v>
      </c>
    </row>
    <row r="13" spans="1:11" ht="30.75" x14ac:dyDescent="0.25">
      <c r="A13" s="7" t="s">
        <v>13</v>
      </c>
      <c r="B13" s="4">
        <v>2512688</v>
      </c>
      <c r="C13" s="5">
        <v>420</v>
      </c>
      <c r="D13" s="6">
        <v>239</v>
      </c>
      <c r="E13" s="6">
        <f t="shared" si="0"/>
        <v>56.904761904761905</v>
      </c>
      <c r="F13" s="4">
        <v>720</v>
      </c>
      <c r="G13" s="6">
        <v>1573</v>
      </c>
      <c r="H13" s="6">
        <f t="shared" si="1"/>
        <v>218.47222222222223</v>
      </c>
      <c r="I13" s="6">
        <v>960</v>
      </c>
      <c r="J13" s="6">
        <v>915</v>
      </c>
      <c r="K13" s="6">
        <f t="shared" si="2"/>
        <v>95.3125</v>
      </c>
    </row>
    <row r="14" spans="1:11" ht="15.75" x14ac:dyDescent="0.25">
      <c r="A14" s="3" t="s">
        <v>14</v>
      </c>
      <c r="B14" s="4">
        <v>7065108</v>
      </c>
      <c r="C14" s="5">
        <v>420</v>
      </c>
      <c r="D14" s="6">
        <v>396</v>
      </c>
      <c r="E14" s="6">
        <f t="shared" si="0"/>
        <v>94.285714285714292</v>
      </c>
      <c r="F14" s="4">
        <v>720</v>
      </c>
      <c r="G14" s="6">
        <v>1422</v>
      </c>
      <c r="H14" s="6">
        <f t="shared" si="1"/>
        <v>197.5</v>
      </c>
      <c r="I14" s="6">
        <v>960</v>
      </c>
      <c r="J14" s="6">
        <v>165</v>
      </c>
      <c r="K14" s="6">
        <f t="shared" si="2"/>
        <v>17.1875</v>
      </c>
    </row>
    <row r="15" spans="1:11" ht="15.75" x14ac:dyDescent="0.25">
      <c r="A15" s="3" t="s">
        <v>15</v>
      </c>
      <c r="B15" s="4">
        <v>3538125</v>
      </c>
      <c r="C15" s="5">
        <v>420</v>
      </c>
      <c r="D15" s="6">
        <v>509</v>
      </c>
      <c r="E15" s="6">
        <f t="shared" si="0"/>
        <v>121.19047619047619</v>
      </c>
      <c r="F15" s="4">
        <v>720</v>
      </c>
      <c r="G15" s="6">
        <v>715</v>
      </c>
      <c r="H15" s="6">
        <f t="shared" si="1"/>
        <v>99.305555555555557</v>
      </c>
      <c r="I15" s="6">
        <v>960</v>
      </c>
      <c r="J15" s="6">
        <v>413</v>
      </c>
      <c r="K15" s="6">
        <f t="shared" si="2"/>
        <v>43.020833333333336</v>
      </c>
    </row>
    <row r="16" spans="1:11" ht="15.75" x14ac:dyDescent="0.25">
      <c r="A16" s="3" t="s">
        <v>16</v>
      </c>
      <c r="B16" s="4">
        <v>3600238</v>
      </c>
      <c r="C16" s="5">
        <v>420</v>
      </c>
      <c r="D16" s="6">
        <v>301</v>
      </c>
      <c r="E16" s="6">
        <f t="shared" si="0"/>
        <v>71.666666666666671</v>
      </c>
      <c r="F16" s="4">
        <v>720</v>
      </c>
      <c r="G16" s="6">
        <v>1187</v>
      </c>
      <c r="H16" s="6">
        <f t="shared" si="1"/>
        <v>164.86111111111111</v>
      </c>
      <c r="I16" s="6">
        <v>960</v>
      </c>
      <c r="J16" s="6">
        <v>848</v>
      </c>
      <c r="K16" s="6">
        <f t="shared" si="2"/>
        <v>88.333333333333329</v>
      </c>
    </row>
    <row r="17" spans="1:11" ht="15.75" x14ac:dyDescent="0.25">
      <c r="A17" s="3" t="s">
        <v>17</v>
      </c>
      <c r="B17" s="4">
        <v>5252741</v>
      </c>
      <c r="C17" s="5">
        <v>420</v>
      </c>
      <c r="D17" s="6">
        <v>282</v>
      </c>
      <c r="E17" s="6">
        <f t="shared" si="0"/>
        <v>67.142857142857139</v>
      </c>
      <c r="F17" s="4">
        <v>720</v>
      </c>
      <c r="G17" s="6">
        <v>1181</v>
      </c>
      <c r="H17" s="6">
        <f t="shared" si="1"/>
        <v>164.02777777777777</v>
      </c>
      <c r="I17" s="6">
        <v>960</v>
      </c>
      <c r="J17" s="6">
        <v>477</v>
      </c>
      <c r="K17" s="6">
        <f t="shared" si="2"/>
        <v>49.6875</v>
      </c>
    </row>
    <row r="18" spans="1:11" ht="30.75" x14ac:dyDescent="0.25">
      <c r="A18" s="7" t="s">
        <v>18</v>
      </c>
      <c r="B18" s="4">
        <v>5354846</v>
      </c>
      <c r="C18" s="5">
        <v>420</v>
      </c>
      <c r="D18" s="6">
        <v>408</v>
      </c>
      <c r="E18" s="6">
        <f t="shared" si="0"/>
        <v>97.142857142857139</v>
      </c>
      <c r="F18" s="4">
        <v>720</v>
      </c>
      <c r="G18" s="6">
        <v>1420</v>
      </c>
      <c r="H18" s="6">
        <f t="shared" si="1"/>
        <v>197.22222222222223</v>
      </c>
      <c r="I18" s="6">
        <v>960</v>
      </c>
      <c r="J18" s="6">
        <v>1146</v>
      </c>
      <c r="K18" s="6">
        <f t="shared" si="2"/>
        <v>119.375</v>
      </c>
    </row>
    <row r="19" spans="1:11" ht="30.75" x14ac:dyDescent="0.25">
      <c r="A19" s="7" t="s">
        <v>19</v>
      </c>
      <c r="B19" s="4">
        <v>19313</v>
      </c>
      <c r="C19" s="5">
        <v>420</v>
      </c>
      <c r="D19" s="6">
        <v>258</v>
      </c>
      <c r="E19" s="6">
        <f t="shared" si="0"/>
        <v>61.428571428571431</v>
      </c>
      <c r="F19" s="4">
        <v>720</v>
      </c>
      <c r="G19" s="6">
        <v>402</v>
      </c>
      <c r="H19" s="6">
        <f t="shared" si="1"/>
        <v>55.833333333333336</v>
      </c>
      <c r="I19" s="6">
        <v>960</v>
      </c>
      <c r="J19" s="6">
        <v>311</v>
      </c>
      <c r="K19" s="6">
        <f t="shared" si="2"/>
        <v>32.395833333333336</v>
      </c>
    </row>
    <row r="20" spans="1:11" ht="15.75" x14ac:dyDescent="0.25">
      <c r="A20" s="3" t="s">
        <v>20</v>
      </c>
      <c r="B20" s="4">
        <v>5608031</v>
      </c>
      <c r="C20" s="5">
        <v>420</v>
      </c>
      <c r="D20" s="6">
        <v>365</v>
      </c>
      <c r="E20" s="6">
        <f t="shared" si="0"/>
        <v>86.904761904761898</v>
      </c>
      <c r="F20" s="4">
        <v>720</v>
      </c>
      <c r="G20" s="6">
        <v>1042</v>
      </c>
      <c r="H20" s="6">
        <f t="shared" si="1"/>
        <v>144.72222222222223</v>
      </c>
      <c r="I20" s="6">
        <v>960</v>
      </c>
      <c r="J20" s="6">
        <v>583</v>
      </c>
      <c r="K20" s="6">
        <f t="shared" si="2"/>
        <v>60.729166666666664</v>
      </c>
    </row>
    <row r="21" spans="1:11" ht="15.75" x14ac:dyDescent="0.25">
      <c r="A21" s="3" t="s">
        <v>21</v>
      </c>
      <c r="B21" s="4">
        <v>5294738</v>
      </c>
      <c r="C21" s="5">
        <v>420</v>
      </c>
      <c r="D21" s="6">
        <v>206</v>
      </c>
      <c r="E21" s="6">
        <f t="shared" si="0"/>
        <v>49.047619047619051</v>
      </c>
      <c r="F21" s="4">
        <v>720</v>
      </c>
      <c r="G21" s="6">
        <v>455</v>
      </c>
      <c r="H21" s="6">
        <f t="shared" si="1"/>
        <v>63.194444444444443</v>
      </c>
      <c r="I21" s="6">
        <v>960</v>
      </c>
      <c r="J21" s="6">
        <v>896</v>
      </c>
      <c r="K21" s="6">
        <f t="shared" si="2"/>
        <v>93.333333333333329</v>
      </c>
    </row>
    <row r="22" spans="1:11" ht="15.75" x14ac:dyDescent="0.25">
      <c r="A22" s="3" t="s">
        <v>22</v>
      </c>
      <c r="B22" s="4">
        <v>7146418</v>
      </c>
      <c r="C22" s="5">
        <v>420</v>
      </c>
      <c r="D22" s="6">
        <v>150</v>
      </c>
      <c r="E22" s="6">
        <f t="shared" si="0"/>
        <v>35.714285714285715</v>
      </c>
      <c r="F22" s="4">
        <v>720</v>
      </c>
      <c r="G22" s="6">
        <v>1078</v>
      </c>
      <c r="H22" s="6">
        <f t="shared" si="1"/>
        <v>149.72222222222223</v>
      </c>
      <c r="I22" s="6">
        <v>960</v>
      </c>
      <c r="J22" s="6">
        <v>633</v>
      </c>
      <c r="K22" s="6">
        <f t="shared" si="2"/>
        <v>65.9375</v>
      </c>
    </row>
    <row r="23" spans="1:11" ht="15.75" x14ac:dyDescent="0.25">
      <c r="A23" s="3" t="s">
        <v>23</v>
      </c>
      <c r="B23" s="4">
        <v>5627206</v>
      </c>
      <c r="C23" s="5">
        <v>420</v>
      </c>
      <c r="D23" s="6">
        <v>263</v>
      </c>
      <c r="E23" s="6">
        <f t="shared" si="0"/>
        <v>62.61904761904762</v>
      </c>
      <c r="F23" s="4">
        <v>720</v>
      </c>
      <c r="G23" s="6">
        <v>774</v>
      </c>
      <c r="H23" s="6">
        <f t="shared" si="1"/>
        <v>107.5</v>
      </c>
      <c r="I23" s="6">
        <v>960</v>
      </c>
      <c r="J23" s="6">
        <v>721</v>
      </c>
      <c r="K23" s="6">
        <f t="shared" si="2"/>
        <v>75.104166666666671</v>
      </c>
    </row>
    <row r="24" spans="1:11" ht="15.75" x14ac:dyDescent="0.25">
      <c r="A24" s="3" t="s">
        <v>24</v>
      </c>
      <c r="B24" s="4">
        <v>5868890</v>
      </c>
      <c r="C24" s="5">
        <v>420</v>
      </c>
      <c r="D24" s="6">
        <v>471</v>
      </c>
      <c r="E24" s="6">
        <f t="shared" si="0"/>
        <v>112.14285714285714</v>
      </c>
      <c r="F24" s="4">
        <v>720</v>
      </c>
      <c r="G24" s="6">
        <v>1190</v>
      </c>
      <c r="H24" s="6">
        <f t="shared" si="1"/>
        <v>165.27777777777777</v>
      </c>
      <c r="I24" s="6">
        <v>960</v>
      </c>
      <c r="J24" s="6">
        <v>918</v>
      </c>
      <c r="K24" s="6">
        <f t="shared" si="2"/>
        <v>95.625</v>
      </c>
    </row>
    <row r="25" spans="1:11" ht="15.75" x14ac:dyDescent="0.25">
      <c r="A25" s="3" t="s">
        <v>25</v>
      </c>
      <c r="B25" s="4">
        <v>5495466</v>
      </c>
      <c r="C25" s="5">
        <v>420</v>
      </c>
      <c r="D25" s="6">
        <v>337</v>
      </c>
      <c r="E25" s="6">
        <f t="shared" si="0"/>
        <v>80.238095238095241</v>
      </c>
      <c r="F25" s="4">
        <v>720</v>
      </c>
      <c r="G25" s="6">
        <v>1130</v>
      </c>
      <c r="H25" s="6">
        <f t="shared" si="1"/>
        <v>156.94444444444446</v>
      </c>
      <c r="I25" s="6">
        <v>960</v>
      </c>
      <c r="J25" s="6">
        <v>397</v>
      </c>
      <c r="K25" s="6">
        <f t="shared" si="2"/>
        <v>41.354166666666664</v>
      </c>
    </row>
    <row r="26" spans="1:11" ht="15.75" x14ac:dyDescent="0.25">
      <c r="A26" s="7" t="s">
        <v>26</v>
      </c>
      <c r="B26" s="4">
        <v>6381758</v>
      </c>
      <c r="C26" s="5">
        <v>420</v>
      </c>
      <c r="D26" s="6">
        <v>346</v>
      </c>
      <c r="E26" s="6">
        <f t="shared" si="0"/>
        <v>82.38095238095238</v>
      </c>
      <c r="F26" s="4">
        <v>720</v>
      </c>
      <c r="G26" s="6">
        <v>790</v>
      </c>
      <c r="H26" s="6">
        <f t="shared" si="1"/>
        <v>109.72222222222223</v>
      </c>
      <c r="I26" s="6">
        <v>960</v>
      </c>
      <c r="J26" s="6">
        <v>546</v>
      </c>
      <c r="K26" s="6">
        <f t="shared" si="2"/>
        <v>56.875</v>
      </c>
    </row>
    <row r="27" spans="1:11" ht="15.75" x14ac:dyDescent="0.25">
      <c r="A27" s="3" t="s">
        <v>27</v>
      </c>
      <c r="B27" s="4">
        <v>5618282</v>
      </c>
      <c r="C27" s="5">
        <v>420</v>
      </c>
      <c r="D27" s="6">
        <v>462</v>
      </c>
      <c r="E27" s="6">
        <f t="shared" si="0"/>
        <v>110</v>
      </c>
      <c r="F27" s="4">
        <v>720</v>
      </c>
      <c r="G27" s="6">
        <v>2191</v>
      </c>
      <c r="H27" s="6">
        <f t="shared" si="1"/>
        <v>304.30555555555554</v>
      </c>
      <c r="I27" s="6">
        <v>960</v>
      </c>
      <c r="J27" s="6">
        <v>1508</v>
      </c>
      <c r="K27" s="6">
        <f t="shared" si="2"/>
        <v>157.08333333333334</v>
      </c>
    </row>
    <row r="28" spans="1:11" ht="15.75" x14ac:dyDescent="0.25">
      <c r="A28" s="7" t="s">
        <v>28</v>
      </c>
      <c r="B28" s="4">
        <v>5551013</v>
      </c>
      <c r="C28" s="5">
        <v>420</v>
      </c>
      <c r="D28" s="6">
        <v>301</v>
      </c>
      <c r="E28" s="6">
        <f t="shared" si="0"/>
        <v>71.666666666666671</v>
      </c>
      <c r="F28" s="4">
        <v>720</v>
      </c>
      <c r="G28" s="6">
        <v>1023</v>
      </c>
      <c r="H28" s="6">
        <f t="shared" si="1"/>
        <v>142.08333333333334</v>
      </c>
      <c r="I28" s="6">
        <v>960</v>
      </c>
      <c r="J28" s="6">
        <v>782</v>
      </c>
      <c r="K28" s="6">
        <f t="shared" si="2"/>
        <v>81.458333333333329</v>
      </c>
    </row>
    <row r="29" spans="1:11" ht="30.75" x14ac:dyDescent="0.25">
      <c r="A29" s="7" t="s">
        <v>29</v>
      </c>
      <c r="B29" s="4">
        <v>7045042</v>
      </c>
      <c r="C29" s="5">
        <v>420</v>
      </c>
      <c r="D29" s="6">
        <v>131</v>
      </c>
      <c r="E29" s="6">
        <f t="shared" si="0"/>
        <v>31.19047619047619</v>
      </c>
      <c r="F29" s="4">
        <v>720</v>
      </c>
      <c r="G29" s="6">
        <v>241</v>
      </c>
      <c r="H29" s="6">
        <f t="shared" si="1"/>
        <v>33.472222222222221</v>
      </c>
      <c r="I29" s="6">
        <v>960</v>
      </c>
      <c r="J29" s="6">
        <v>385</v>
      </c>
      <c r="K29" s="6">
        <f t="shared" si="2"/>
        <v>40.104166666666664</v>
      </c>
    </row>
    <row r="30" spans="1:11" ht="30.75" x14ac:dyDescent="0.25">
      <c r="A30" s="7" t="s">
        <v>30</v>
      </c>
      <c r="B30" s="4">
        <v>6532187</v>
      </c>
      <c r="C30" s="5">
        <v>420</v>
      </c>
      <c r="D30" s="6">
        <v>459</v>
      </c>
      <c r="E30" s="6">
        <f t="shared" si="0"/>
        <v>109.28571428571429</v>
      </c>
      <c r="F30" s="4">
        <v>720</v>
      </c>
      <c r="G30" s="6">
        <v>2171</v>
      </c>
      <c r="H30" s="6">
        <f t="shared" si="1"/>
        <v>301.52777777777777</v>
      </c>
      <c r="I30" s="6">
        <v>960</v>
      </c>
      <c r="J30" s="6">
        <v>3486</v>
      </c>
      <c r="K30" s="6">
        <f t="shared" si="2"/>
        <v>363.125</v>
      </c>
    </row>
    <row r="31" spans="1:11" ht="15.75" x14ac:dyDescent="0.25">
      <c r="A31" s="3" t="s">
        <v>31</v>
      </c>
      <c r="B31" s="4">
        <v>2300567</v>
      </c>
      <c r="C31" s="5">
        <v>420</v>
      </c>
      <c r="D31" s="6">
        <v>287</v>
      </c>
      <c r="E31" s="6">
        <f t="shared" si="0"/>
        <v>68.333333333333329</v>
      </c>
      <c r="F31" s="4">
        <v>720</v>
      </c>
      <c r="G31" s="6">
        <v>302</v>
      </c>
      <c r="H31" s="6">
        <f t="shared" si="1"/>
        <v>41.944444444444443</v>
      </c>
      <c r="I31" s="6">
        <v>960</v>
      </c>
      <c r="J31" s="6">
        <v>272</v>
      </c>
      <c r="K31" s="6">
        <f t="shared" si="2"/>
        <v>28.333333333333332</v>
      </c>
    </row>
    <row r="32" spans="1:11" ht="30.75" x14ac:dyDescent="0.25">
      <c r="A32" s="7" t="s">
        <v>32</v>
      </c>
      <c r="B32" s="4">
        <v>2690969</v>
      </c>
      <c r="C32" s="5">
        <v>420</v>
      </c>
      <c r="D32" s="6">
        <v>702</v>
      </c>
      <c r="E32" s="6">
        <f t="shared" si="0"/>
        <v>167.14285714285714</v>
      </c>
      <c r="F32" s="4">
        <v>720</v>
      </c>
      <c r="G32" s="6">
        <v>642</v>
      </c>
      <c r="H32" s="6">
        <f t="shared" si="1"/>
        <v>89.166666666666671</v>
      </c>
      <c r="I32" s="6">
        <v>960</v>
      </c>
      <c r="J32" s="6">
        <v>640</v>
      </c>
      <c r="K32" s="6">
        <f t="shared" si="2"/>
        <v>66.666666666666671</v>
      </c>
    </row>
    <row r="33" spans="1:11" ht="15.75" x14ac:dyDescent="0.25">
      <c r="A33" s="3" t="s">
        <v>33</v>
      </c>
      <c r="B33" s="4">
        <v>6899234</v>
      </c>
      <c r="C33" s="5">
        <v>420</v>
      </c>
      <c r="D33" s="6">
        <v>507</v>
      </c>
      <c r="E33" s="6">
        <f t="shared" si="0"/>
        <v>120.71428571428571</v>
      </c>
      <c r="F33" s="4">
        <v>720</v>
      </c>
      <c r="G33" s="6">
        <v>762</v>
      </c>
      <c r="H33" s="6">
        <f t="shared" si="1"/>
        <v>105.83333333333333</v>
      </c>
      <c r="I33" s="6">
        <v>960</v>
      </c>
      <c r="J33" s="6">
        <v>794</v>
      </c>
      <c r="K33" s="6">
        <f t="shared" si="2"/>
        <v>82.708333333333329</v>
      </c>
    </row>
    <row r="34" spans="1:11" ht="16.5" thickBot="1" x14ac:dyDescent="0.3">
      <c r="A34" s="3" t="s">
        <v>34</v>
      </c>
      <c r="B34" s="4">
        <v>7270143</v>
      </c>
      <c r="C34" s="5">
        <v>420</v>
      </c>
      <c r="D34" s="6">
        <v>354</v>
      </c>
      <c r="E34" s="6">
        <f t="shared" si="0"/>
        <v>84.285714285714292</v>
      </c>
      <c r="F34" s="4">
        <v>720</v>
      </c>
      <c r="G34" s="6">
        <v>769</v>
      </c>
      <c r="H34" s="6">
        <f t="shared" si="1"/>
        <v>106.80555555555556</v>
      </c>
      <c r="I34" s="6">
        <v>960</v>
      </c>
      <c r="J34" s="6">
        <v>284</v>
      </c>
      <c r="K34" s="6">
        <f t="shared" si="2"/>
        <v>29.583333333333332</v>
      </c>
    </row>
    <row r="35" spans="1:11" ht="16.5" thickBot="1" x14ac:dyDescent="0.3">
      <c r="A35" s="8" t="s">
        <v>35</v>
      </c>
      <c r="B35" s="8"/>
      <c r="C35" s="8">
        <f>SUM(C11:C34)</f>
        <v>10080</v>
      </c>
      <c r="D35" s="8">
        <f>SUM(D11:D34)</f>
        <v>8347</v>
      </c>
      <c r="E35" s="9">
        <f t="shared" si="0"/>
        <v>82.807539682539684</v>
      </c>
      <c r="F35" s="9">
        <f>SUM(F11:F34)</f>
        <v>17280</v>
      </c>
      <c r="G35" s="9">
        <f>SUM(G11:G34)</f>
        <v>26525</v>
      </c>
      <c r="H35" s="9">
        <f t="shared" si="1"/>
        <v>153.50115740740742</v>
      </c>
      <c r="I35" s="9">
        <f>SUM(I11:I34)</f>
        <v>23040</v>
      </c>
      <c r="J35" s="9">
        <f>SUM(J11:J34)</f>
        <v>18020</v>
      </c>
      <c r="K35" s="9">
        <f t="shared" si="2"/>
        <v>78.211805555555557</v>
      </c>
    </row>
    <row r="37" spans="1:11" ht="15.75" x14ac:dyDescent="0.25">
      <c r="A37" s="30" t="s">
        <v>36</v>
      </c>
      <c r="B37" s="30"/>
      <c r="C37" s="30"/>
      <c r="D37" s="30"/>
      <c r="E37" s="30"/>
      <c r="F37" s="30"/>
      <c r="G37" s="30"/>
      <c r="H37" s="30"/>
      <c r="I37" s="30"/>
      <c r="J37" s="30"/>
      <c r="K37" s="30"/>
    </row>
    <row r="38" spans="1:11" ht="16.5" thickBot="1" x14ac:dyDescent="0.3">
      <c r="A38" s="34" t="s">
        <v>37</v>
      </c>
      <c r="B38" s="34"/>
      <c r="C38" s="34"/>
      <c r="D38" s="34"/>
      <c r="E38" s="34"/>
      <c r="F38" s="34"/>
      <c r="G38" s="34"/>
      <c r="H38" s="34"/>
      <c r="I38" s="34"/>
      <c r="J38" s="34"/>
      <c r="K38" s="34"/>
    </row>
    <row r="39" spans="1:11" ht="16.5" thickBot="1" x14ac:dyDescent="0.3">
      <c r="A39" s="32" t="s">
        <v>2</v>
      </c>
      <c r="B39" s="32" t="s">
        <v>3</v>
      </c>
      <c r="C39" s="33" t="s">
        <v>4</v>
      </c>
      <c r="D39" s="33"/>
      <c r="E39" s="33"/>
      <c r="F39" s="33" t="s">
        <v>5</v>
      </c>
      <c r="G39" s="33"/>
      <c r="H39" s="33"/>
      <c r="I39" s="33" t="s">
        <v>6</v>
      </c>
      <c r="J39" s="33"/>
      <c r="K39" s="33"/>
    </row>
    <row r="40" spans="1:11" ht="15.75" x14ac:dyDescent="0.25">
      <c r="A40" s="32"/>
      <c r="B40" s="32"/>
      <c r="C40" s="10" t="s">
        <v>10</v>
      </c>
      <c r="D40" s="1" t="s">
        <v>8</v>
      </c>
      <c r="E40" s="11" t="s">
        <v>9</v>
      </c>
      <c r="F40" s="10" t="s">
        <v>10</v>
      </c>
      <c r="G40" s="1" t="s">
        <v>8</v>
      </c>
      <c r="H40" s="11" t="s">
        <v>9</v>
      </c>
      <c r="I40" s="10" t="s">
        <v>10</v>
      </c>
      <c r="J40" s="1" t="s">
        <v>8</v>
      </c>
      <c r="K40" s="11" t="s">
        <v>9</v>
      </c>
    </row>
    <row r="41" spans="1:11" ht="30.75" x14ac:dyDescent="0.25">
      <c r="A41" s="12" t="s">
        <v>38</v>
      </c>
      <c r="B41" s="13">
        <v>3566080</v>
      </c>
      <c r="C41" s="14">
        <v>720</v>
      </c>
      <c r="D41" s="6">
        <v>1270</v>
      </c>
      <c r="E41" s="15">
        <f t="shared" ref="E41:E59" si="3">(D41*100)/C41</f>
        <v>176.38888888888889</v>
      </c>
      <c r="F41" s="16">
        <v>1080</v>
      </c>
      <c r="G41" s="6">
        <v>4664</v>
      </c>
      <c r="H41" s="15">
        <f t="shared" ref="H41:H59" si="4">(G41*100)/F41</f>
        <v>431.85185185185185</v>
      </c>
      <c r="I41" s="17">
        <v>1080</v>
      </c>
      <c r="J41" s="6">
        <v>1133</v>
      </c>
      <c r="K41" s="15">
        <f t="shared" ref="K41:K59" si="5">(J41*100)/I41</f>
        <v>104.9074074074074</v>
      </c>
    </row>
    <row r="42" spans="1:11" ht="15.75" x14ac:dyDescent="0.25">
      <c r="A42" s="12" t="s">
        <v>39</v>
      </c>
      <c r="B42" s="13">
        <v>2552841</v>
      </c>
      <c r="C42" s="14">
        <v>720</v>
      </c>
      <c r="D42" s="6">
        <v>361</v>
      </c>
      <c r="E42" s="15">
        <f t="shared" si="3"/>
        <v>50.138888888888886</v>
      </c>
      <c r="F42" s="16">
        <v>1080</v>
      </c>
      <c r="G42" s="6">
        <v>896</v>
      </c>
      <c r="H42" s="15">
        <f t="shared" si="4"/>
        <v>82.962962962962962</v>
      </c>
      <c r="I42" s="17">
        <v>1080</v>
      </c>
      <c r="J42" s="6">
        <v>106</v>
      </c>
      <c r="K42" s="15">
        <f t="shared" si="5"/>
        <v>9.8148148148148149</v>
      </c>
    </row>
    <row r="43" spans="1:11" ht="15.75" x14ac:dyDescent="0.25">
      <c r="A43" s="18" t="s">
        <v>40</v>
      </c>
      <c r="B43" s="13">
        <v>6300960</v>
      </c>
      <c r="C43" s="14">
        <v>720</v>
      </c>
      <c r="D43" s="6">
        <v>534</v>
      </c>
      <c r="E43" s="15">
        <f t="shared" si="3"/>
        <v>74.166666666666671</v>
      </c>
      <c r="F43" s="16">
        <v>1080</v>
      </c>
      <c r="G43" s="6">
        <v>1279</v>
      </c>
      <c r="H43" s="15">
        <f t="shared" si="4"/>
        <v>118.42592592592592</v>
      </c>
      <c r="I43" s="17">
        <v>1080</v>
      </c>
      <c r="J43" s="6">
        <v>1926</v>
      </c>
      <c r="K43" s="15">
        <f t="shared" si="5"/>
        <v>178.33333333333334</v>
      </c>
    </row>
    <row r="44" spans="1:11" ht="15.75" x14ac:dyDescent="0.25">
      <c r="A44" s="18" t="s">
        <v>41</v>
      </c>
      <c r="B44" s="13">
        <v>3587762</v>
      </c>
      <c r="C44" s="14">
        <v>720</v>
      </c>
      <c r="D44" s="6">
        <v>564</v>
      </c>
      <c r="E44" s="15">
        <f t="shared" si="3"/>
        <v>78.333333333333329</v>
      </c>
      <c r="F44" s="16">
        <v>1080</v>
      </c>
      <c r="G44" s="6">
        <v>3245</v>
      </c>
      <c r="H44" s="15">
        <f t="shared" si="4"/>
        <v>300.46296296296299</v>
      </c>
      <c r="I44" s="17">
        <v>1080</v>
      </c>
      <c r="J44" s="6">
        <v>451</v>
      </c>
      <c r="K44" s="15">
        <f t="shared" si="5"/>
        <v>41.75925925925926</v>
      </c>
    </row>
    <row r="45" spans="1:11" ht="15.75" x14ac:dyDescent="0.25">
      <c r="A45" s="12" t="s">
        <v>42</v>
      </c>
      <c r="B45" s="13">
        <v>2303957</v>
      </c>
      <c r="C45" s="14">
        <v>720</v>
      </c>
      <c r="D45" s="6">
        <v>317</v>
      </c>
      <c r="E45" s="15">
        <f t="shared" si="3"/>
        <v>44.027777777777779</v>
      </c>
      <c r="F45" s="16">
        <v>1080</v>
      </c>
      <c r="G45" s="6">
        <v>1453</v>
      </c>
      <c r="H45" s="15">
        <f t="shared" si="4"/>
        <v>134.53703703703704</v>
      </c>
      <c r="I45" s="17">
        <v>1080</v>
      </c>
      <c r="J45" s="6">
        <v>1165</v>
      </c>
      <c r="K45" s="15">
        <f t="shared" si="5"/>
        <v>107.87037037037037</v>
      </c>
    </row>
    <row r="46" spans="1:11" ht="30.75" x14ac:dyDescent="0.25">
      <c r="A46" s="12" t="s">
        <v>43</v>
      </c>
      <c r="B46" s="13">
        <v>19259</v>
      </c>
      <c r="C46" s="14">
        <v>720</v>
      </c>
      <c r="D46" s="6">
        <v>357</v>
      </c>
      <c r="E46" s="15">
        <f t="shared" si="3"/>
        <v>49.583333333333336</v>
      </c>
      <c r="F46" s="16">
        <v>1080</v>
      </c>
      <c r="G46" s="6">
        <v>957</v>
      </c>
      <c r="H46" s="15">
        <f t="shared" si="4"/>
        <v>88.611111111111114</v>
      </c>
      <c r="I46" s="17">
        <v>1080</v>
      </c>
      <c r="J46" s="6">
        <v>489</v>
      </c>
      <c r="K46" s="15">
        <f t="shared" si="5"/>
        <v>45.277777777777779</v>
      </c>
    </row>
    <row r="47" spans="1:11" ht="30.75" x14ac:dyDescent="0.25">
      <c r="A47" s="12" t="s">
        <v>44</v>
      </c>
      <c r="B47" s="13">
        <v>4059727</v>
      </c>
      <c r="C47" s="14">
        <v>720</v>
      </c>
      <c r="D47" s="6">
        <v>581</v>
      </c>
      <c r="E47" s="15">
        <f t="shared" si="3"/>
        <v>80.694444444444443</v>
      </c>
      <c r="F47" s="16">
        <v>1080</v>
      </c>
      <c r="G47" s="6">
        <v>1487</v>
      </c>
      <c r="H47" s="15">
        <f t="shared" si="4"/>
        <v>137.68518518518519</v>
      </c>
      <c r="I47" s="17">
        <v>1080</v>
      </c>
      <c r="J47" s="6">
        <v>1653</v>
      </c>
      <c r="K47" s="15">
        <f t="shared" si="5"/>
        <v>153.05555555555554</v>
      </c>
    </row>
    <row r="48" spans="1:11" ht="15.75" x14ac:dyDescent="0.25">
      <c r="A48" s="18" t="s">
        <v>45</v>
      </c>
      <c r="B48" s="13">
        <v>3941302</v>
      </c>
      <c r="C48" s="14">
        <v>720</v>
      </c>
      <c r="D48" s="6">
        <v>620</v>
      </c>
      <c r="E48" s="15">
        <f t="shared" si="3"/>
        <v>86.111111111111114</v>
      </c>
      <c r="F48" s="16">
        <v>1080</v>
      </c>
      <c r="G48" s="6">
        <v>1034</v>
      </c>
      <c r="H48" s="15">
        <f t="shared" si="4"/>
        <v>95.740740740740748</v>
      </c>
      <c r="I48" s="17">
        <v>1080</v>
      </c>
      <c r="J48" s="6">
        <v>1137</v>
      </c>
      <c r="K48" s="15">
        <f t="shared" si="5"/>
        <v>105.27777777777777</v>
      </c>
    </row>
    <row r="49" spans="1:11" ht="15.75" x14ac:dyDescent="0.25">
      <c r="A49" s="12" t="s">
        <v>46</v>
      </c>
      <c r="B49" s="13">
        <v>5150248</v>
      </c>
      <c r="C49" s="14">
        <v>720</v>
      </c>
      <c r="D49" s="6">
        <v>494</v>
      </c>
      <c r="E49" s="15">
        <f t="shared" si="3"/>
        <v>68.611111111111114</v>
      </c>
      <c r="F49" s="16">
        <v>1080</v>
      </c>
      <c r="G49" s="6">
        <v>2295</v>
      </c>
      <c r="H49" s="15">
        <f t="shared" si="4"/>
        <v>212.5</v>
      </c>
      <c r="I49" s="17">
        <v>1080</v>
      </c>
      <c r="J49" s="6">
        <v>3134</v>
      </c>
      <c r="K49" s="15">
        <f t="shared" si="5"/>
        <v>290.18518518518516</v>
      </c>
    </row>
    <row r="50" spans="1:11" ht="30.75" x14ac:dyDescent="0.25">
      <c r="A50" s="12" t="s">
        <v>47</v>
      </c>
      <c r="B50" s="13">
        <v>5024234</v>
      </c>
      <c r="C50" s="14">
        <v>720</v>
      </c>
      <c r="D50" s="6">
        <v>590</v>
      </c>
      <c r="E50" s="15">
        <f t="shared" si="3"/>
        <v>81.944444444444443</v>
      </c>
      <c r="F50" s="16">
        <v>1080</v>
      </c>
      <c r="G50" s="6">
        <v>1163</v>
      </c>
      <c r="H50" s="15">
        <f t="shared" si="4"/>
        <v>107.68518518518519</v>
      </c>
      <c r="I50" s="17">
        <v>1080</v>
      </c>
      <c r="J50" s="6">
        <v>638</v>
      </c>
      <c r="K50" s="15">
        <f t="shared" si="5"/>
        <v>59.074074074074076</v>
      </c>
    </row>
    <row r="51" spans="1:11" ht="15.75" x14ac:dyDescent="0.25">
      <c r="A51" s="18" t="s">
        <v>48</v>
      </c>
      <c r="B51" s="13">
        <v>5626781</v>
      </c>
      <c r="C51" s="14">
        <v>720</v>
      </c>
      <c r="D51" s="6">
        <v>440</v>
      </c>
      <c r="E51" s="15">
        <f t="shared" si="3"/>
        <v>61.111111111111114</v>
      </c>
      <c r="F51" s="16">
        <v>1080</v>
      </c>
      <c r="G51" s="6">
        <v>1953</v>
      </c>
      <c r="H51" s="15">
        <f t="shared" si="4"/>
        <v>180.83333333333334</v>
      </c>
      <c r="I51" s="17">
        <v>1080</v>
      </c>
      <c r="J51" s="6">
        <v>1002</v>
      </c>
      <c r="K51" s="15">
        <f t="shared" si="5"/>
        <v>92.777777777777771</v>
      </c>
    </row>
    <row r="52" spans="1:11" ht="15.75" x14ac:dyDescent="0.25">
      <c r="A52" s="18" t="s">
        <v>49</v>
      </c>
      <c r="B52" s="13">
        <v>5051665</v>
      </c>
      <c r="C52" s="14">
        <v>720</v>
      </c>
      <c r="D52" s="6">
        <v>418</v>
      </c>
      <c r="E52" s="15">
        <f t="shared" si="3"/>
        <v>58.055555555555557</v>
      </c>
      <c r="F52" s="16">
        <v>1080</v>
      </c>
      <c r="G52" s="6">
        <v>92</v>
      </c>
      <c r="H52" s="15">
        <f t="shared" si="4"/>
        <v>8.518518518518519</v>
      </c>
      <c r="I52" s="17">
        <v>1080</v>
      </c>
      <c r="J52" s="6">
        <v>311</v>
      </c>
      <c r="K52" s="15">
        <f t="shared" si="5"/>
        <v>28.796296296296298</v>
      </c>
    </row>
    <row r="53" spans="1:11" ht="15.75" x14ac:dyDescent="0.25">
      <c r="A53" s="18" t="s">
        <v>50</v>
      </c>
      <c r="B53" s="13">
        <v>5879825</v>
      </c>
      <c r="C53" s="14">
        <v>720</v>
      </c>
      <c r="D53" s="6">
        <v>430</v>
      </c>
      <c r="E53" s="15">
        <f t="shared" si="3"/>
        <v>59.722222222222221</v>
      </c>
      <c r="F53" s="16">
        <v>1080</v>
      </c>
      <c r="G53" s="6">
        <v>889</v>
      </c>
      <c r="H53" s="15">
        <f t="shared" si="4"/>
        <v>82.31481481481481</v>
      </c>
      <c r="I53" s="17">
        <v>1080</v>
      </c>
      <c r="J53" s="6">
        <v>1852</v>
      </c>
      <c r="K53" s="15">
        <f t="shared" si="5"/>
        <v>171.4814814814815</v>
      </c>
    </row>
    <row r="54" spans="1:11" ht="15.75" x14ac:dyDescent="0.25">
      <c r="A54" s="12" t="s">
        <v>51</v>
      </c>
      <c r="B54" s="13">
        <v>6551165</v>
      </c>
      <c r="C54" s="14">
        <v>720</v>
      </c>
      <c r="D54" s="6">
        <v>1069</v>
      </c>
      <c r="E54" s="15">
        <f t="shared" si="3"/>
        <v>148.47222222222223</v>
      </c>
      <c r="F54" s="16">
        <v>1080</v>
      </c>
      <c r="G54" s="6">
        <v>2718</v>
      </c>
      <c r="H54" s="15">
        <f t="shared" si="4"/>
        <v>251.66666666666666</v>
      </c>
      <c r="I54" s="17">
        <v>1080</v>
      </c>
      <c r="J54" s="6">
        <v>2188</v>
      </c>
      <c r="K54" s="15">
        <f t="shared" si="5"/>
        <v>202.59259259259258</v>
      </c>
    </row>
    <row r="55" spans="1:11" ht="15.75" x14ac:dyDescent="0.25">
      <c r="A55" s="18" t="s">
        <v>52</v>
      </c>
      <c r="B55" s="13">
        <v>2663740</v>
      </c>
      <c r="C55" s="14">
        <v>720</v>
      </c>
      <c r="D55" s="6">
        <v>627</v>
      </c>
      <c r="E55" s="15">
        <f t="shared" si="3"/>
        <v>87.083333333333329</v>
      </c>
      <c r="F55" s="16">
        <v>1080</v>
      </c>
      <c r="G55" s="6">
        <v>2889</v>
      </c>
      <c r="H55" s="15">
        <f t="shared" si="4"/>
        <v>267.5</v>
      </c>
      <c r="I55" s="17">
        <v>1080</v>
      </c>
      <c r="J55" s="6">
        <v>898</v>
      </c>
      <c r="K55" s="15">
        <f t="shared" si="5"/>
        <v>83.148148148148152</v>
      </c>
    </row>
    <row r="56" spans="1:11" ht="15.75" x14ac:dyDescent="0.25">
      <c r="A56" s="12" t="s">
        <v>53</v>
      </c>
      <c r="B56" s="13">
        <v>2553120</v>
      </c>
      <c r="C56" s="14">
        <v>720</v>
      </c>
      <c r="D56" s="6">
        <v>326</v>
      </c>
      <c r="E56" s="15">
        <f t="shared" si="3"/>
        <v>45.277777777777779</v>
      </c>
      <c r="F56" s="16">
        <v>1080</v>
      </c>
      <c r="G56" s="6">
        <v>1295</v>
      </c>
      <c r="H56" s="15">
        <f t="shared" si="4"/>
        <v>119.9074074074074</v>
      </c>
      <c r="I56" s="17">
        <v>1080</v>
      </c>
      <c r="J56" s="6">
        <v>2047</v>
      </c>
      <c r="K56" s="15">
        <f t="shared" si="5"/>
        <v>189.53703703703704</v>
      </c>
    </row>
    <row r="57" spans="1:11" ht="15.75" x14ac:dyDescent="0.25">
      <c r="A57" s="18" t="s">
        <v>54</v>
      </c>
      <c r="B57" s="13">
        <v>2491389</v>
      </c>
      <c r="C57" s="14">
        <v>720</v>
      </c>
      <c r="D57" s="6">
        <v>217</v>
      </c>
      <c r="E57" s="15">
        <f t="shared" si="3"/>
        <v>30.138888888888889</v>
      </c>
      <c r="F57" s="16">
        <v>1080</v>
      </c>
      <c r="G57" s="6">
        <v>1988</v>
      </c>
      <c r="H57" s="15">
        <f t="shared" si="4"/>
        <v>184.07407407407408</v>
      </c>
      <c r="I57" s="17">
        <v>1080</v>
      </c>
      <c r="J57" s="6">
        <v>549</v>
      </c>
      <c r="K57" s="15">
        <f t="shared" si="5"/>
        <v>50.833333333333336</v>
      </c>
    </row>
    <row r="58" spans="1:11" ht="16.5" thickBot="1" x14ac:dyDescent="0.3">
      <c r="A58" s="12" t="s">
        <v>55</v>
      </c>
      <c r="B58" s="13">
        <v>7517793</v>
      </c>
      <c r="C58" s="14">
        <v>720</v>
      </c>
      <c r="D58" s="6">
        <v>13</v>
      </c>
      <c r="E58" s="15">
        <f t="shared" si="3"/>
        <v>1.8055555555555556</v>
      </c>
      <c r="F58" s="16">
        <v>1080</v>
      </c>
      <c r="G58" s="6">
        <v>339</v>
      </c>
      <c r="H58" s="15">
        <f t="shared" si="4"/>
        <v>31.388888888888889</v>
      </c>
      <c r="I58" s="17">
        <v>1080</v>
      </c>
      <c r="J58" s="6">
        <v>671</v>
      </c>
      <c r="K58" s="15">
        <f t="shared" si="5"/>
        <v>62.129629629629626</v>
      </c>
    </row>
    <row r="59" spans="1:11" ht="16.5" thickBot="1" x14ac:dyDescent="0.3">
      <c r="A59" s="8" t="s">
        <v>35</v>
      </c>
      <c r="B59" s="8"/>
      <c r="C59" s="8">
        <f>SUM(C41:C58)</f>
        <v>12960</v>
      </c>
      <c r="D59" s="8">
        <f>SUM(D41:D58)</f>
        <v>9228</v>
      </c>
      <c r="E59" s="9">
        <f t="shared" si="3"/>
        <v>71.203703703703709</v>
      </c>
      <c r="F59" s="9">
        <f>SUM(F41:F58)</f>
        <v>19440</v>
      </c>
      <c r="G59" s="9">
        <f>SUM(G41:G58)</f>
        <v>30636</v>
      </c>
      <c r="H59" s="9">
        <f t="shared" si="4"/>
        <v>157.59259259259258</v>
      </c>
      <c r="I59" s="9">
        <f>SUM(I41:I58)</f>
        <v>19440</v>
      </c>
      <c r="J59" s="9">
        <f>SUM(J41:J58)</f>
        <v>21350</v>
      </c>
      <c r="K59" s="9">
        <f t="shared" si="5"/>
        <v>109.82510288065843</v>
      </c>
    </row>
    <row r="61" spans="1:11" ht="15.75" x14ac:dyDescent="0.25">
      <c r="A61" s="30" t="s">
        <v>56</v>
      </c>
      <c r="B61" s="30"/>
      <c r="C61" s="30"/>
      <c r="D61" s="30"/>
      <c r="E61" s="30"/>
      <c r="F61" s="30"/>
      <c r="G61" s="30"/>
      <c r="H61" s="30"/>
      <c r="I61" s="30"/>
      <c r="J61" s="30"/>
      <c r="K61" s="30"/>
    </row>
    <row r="62" spans="1:11" ht="16.5" thickBot="1" x14ac:dyDescent="0.3">
      <c r="A62" s="31" t="s">
        <v>57</v>
      </c>
      <c r="B62" s="31"/>
      <c r="C62" s="31"/>
      <c r="D62" s="31"/>
      <c r="E62" s="31"/>
      <c r="F62" s="31"/>
      <c r="G62" s="31"/>
      <c r="H62" s="31"/>
      <c r="I62" s="31"/>
      <c r="J62" s="31"/>
      <c r="K62" s="31"/>
    </row>
    <row r="63" spans="1:11" ht="16.5" thickBot="1" x14ac:dyDescent="0.3">
      <c r="A63" s="32" t="s">
        <v>2</v>
      </c>
      <c r="B63" s="32" t="s">
        <v>3</v>
      </c>
      <c r="C63" s="33" t="s">
        <v>4</v>
      </c>
      <c r="D63" s="33"/>
      <c r="E63" s="33"/>
      <c r="F63" s="33" t="s">
        <v>5</v>
      </c>
      <c r="G63" s="33"/>
      <c r="H63" s="33"/>
      <c r="I63" s="33" t="s">
        <v>6</v>
      </c>
      <c r="J63" s="33"/>
      <c r="K63" s="33"/>
    </row>
    <row r="64" spans="1:11" ht="15.75" x14ac:dyDescent="0.25">
      <c r="A64" s="32"/>
      <c r="B64" s="32"/>
      <c r="C64" s="10" t="s">
        <v>10</v>
      </c>
      <c r="D64" s="1" t="s">
        <v>8</v>
      </c>
      <c r="E64" s="11" t="s">
        <v>9</v>
      </c>
      <c r="F64" s="10" t="s">
        <v>10</v>
      </c>
      <c r="G64" s="1" t="s">
        <v>8</v>
      </c>
      <c r="H64" s="11" t="s">
        <v>9</v>
      </c>
      <c r="I64" s="10" t="s">
        <v>10</v>
      </c>
      <c r="J64" s="1" t="s">
        <v>8</v>
      </c>
      <c r="K64" s="11" t="s">
        <v>9</v>
      </c>
    </row>
    <row r="65" spans="1:11" ht="15.75" x14ac:dyDescent="0.25">
      <c r="A65" s="18" t="s">
        <v>58</v>
      </c>
      <c r="B65" s="13">
        <v>2626071</v>
      </c>
      <c r="C65" s="14">
        <v>1140</v>
      </c>
      <c r="D65" s="6">
        <v>1062</v>
      </c>
      <c r="E65" s="15">
        <f>(D65*100)/C65</f>
        <v>93.15789473684211</v>
      </c>
      <c r="F65" s="16">
        <v>1800</v>
      </c>
      <c r="G65" s="6">
        <v>2354</v>
      </c>
      <c r="H65" s="15">
        <f>(G65*100)/F65</f>
        <v>130.77777777777777</v>
      </c>
      <c r="I65" s="17">
        <v>2040</v>
      </c>
      <c r="J65" s="6">
        <v>1992</v>
      </c>
      <c r="K65" s="15">
        <f>(J65*100)/I65</f>
        <v>97.647058823529406</v>
      </c>
    </row>
    <row r="66" spans="1:11" ht="15.75" x14ac:dyDescent="0.25">
      <c r="A66" s="18" t="s">
        <v>59</v>
      </c>
      <c r="B66" s="13">
        <v>7205694</v>
      </c>
      <c r="C66" s="14">
        <v>1140</v>
      </c>
      <c r="D66" s="6">
        <v>358</v>
      </c>
      <c r="E66" s="15">
        <f>(D66*100)/C66</f>
        <v>31.403508771929825</v>
      </c>
      <c r="F66" s="16">
        <v>1800</v>
      </c>
      <c r="G66" s="6">
        <v>1804</v>
      </c>
      <c r="H66" s="15">
        <f>(G66*100)/F66</f>
        <v>100.22222222222223</v>
      </c>
      <c r="I66" s="17">
        <v>2040</v>
      </c>
      <c r="J66" s="6">
        <v>1727</v>
      </c>
      <c r="K66" s="15">
        <f>(J66*100)/I66</f>
        <v>84.656862745098039</v>
      </c>
    </row>
    <row r="67" spans="1:11" ht="15.75" x14ac:dyDescent="0.25">
      <c r="A67" s="18"/>
      <c r="B67" s="13">
        <v>7187815</v>
      </c>
      <c r="C67" s="14">
        <v>1141</v>
      </c>
      <c r="D67" s="6">
        <v>670</v>
      </c>
      <c r="E67" s="15">
        <f>(D67*100)/C67</f>
        <v>58.720420683610868</v>
      </c>
      <c r="F67" s="16">
        <v>1801</v>
      </c>
      <c r="G67" s="6">
        <v>3465</v>
      </c>
      <c r="H67" s="15">
        <f>(G67*100)/F67</f>
        <v>192.39311493614659</v>
      </c>
      <c r="I67" s="17">
        <v>2041</v>
      </c>
      <c r="J67" s="6">
        <v>699</v>
      </c>
      <c r="K67" s="15">
        <f>(J67*100)/I67</f>
        <v>34.247917687408133</v>
      </c>
    </row>
    <row r="68" spans="1:11" ht="16.5" thickBot="1" x14ac:dyDescent="0.3">
      <c r="A68" s="19" t="s">
        <v>35</v>
      </c>
      <c r="B68" s="19"/>
      <c r="C68" s="20">
        <f>SUM(C65:C67)</f>
        <v>3421</v>
      </c>
      <c r="D68" s="21">
        <f>SUM(D65:D67)</f>
        <v>2090</v>
      </c>
      <c r="E68" s="22">
        <f>(D68*100)/C68</f>
        <v>61.09324758842444</v>
      </c>
      <c r="F68" s="23">
        <f>SUM(F65:F67)</f>
        <v>5401</v>
      </c>
      <c r="G68" s="24">
        <f>SUM(G65:G67)</f>
        <v>7623</v>
      </c>
      <c r="H68" s="22">
        <f>(G68*100)/F68</f>
        <v>141.14052953156823</v>
      </c>
      <c r="I68" s="24">
        <f>SUM(I65:I67)</f>
        <v>6121</v>
      </c>
      <c r="J68" s="21">
        <f>SUM(J65:J67)</f>
        <v>4418</v>
      </c>
      <c r="K68" s="25">
        <f>(J68*100)/I68</f>
        <v>72.17774873386702</v>
      </c>
    </row>
  </sheetData>
  <sheetProtection password="C6B1" sheet="1" objects="1" scenarios="1"/>
  <mergeCells count="21">
    <mergeCell ref="A7:K7"/>
    <mergeCell ref="A8:K8"/>
    <mergeCell ref="A9:A10"/>
    <mergeCell ref="B9:B10"/>
    <mergeCell ref="C9:E9"/>
    <mergeCell ref="F9:H9"/>
    <mergeCell ref="I9:K9"/>
    <mergeCell ref="A37:K37"/>
    <mergeCell ref="A38:K38"/>
    <mergeCell ref="A39:A40"/>
    <mergeCell ref="B39:B40"/>
    <mergeCell ref="C39:E39"/>
    <mergeCell ref="F39:H39"/>
    <mergeCell ref="I39:K39"/>
    <mergeCell ref="A61:K61"/>
    <mergeCell ref="A62:K62"/>
    <mergeCell ref="A63:A64"/>
    <mergeCell ref="B63:B64"/>
    <mergeCell ref="C63:E63"/>
    <mergeCell ref="F63:H63"/>
    <mergeCell ref="I63:K63"/>
  </mergeCells>
  <pageMargins left="0.511811024" right="0.511811024" top="0.78740157499999996" bottom="0.78740157499999996" header="0.31496062000000002" footer="0.31496062000000002"/>
  <pageSetup paperSize="9" orientation="portrait" r:id="rId1"/>
  <drawing r:id="rId2"/>
  <legacyDrawing r:id="rId3"/>
  <oleObjects>
    <mc:AlternateContent xmlns:mc="http://schemas.openxmlformats.org/markup-compatibility/2006">
      <mc:Choice Requires="x14">
        <oleObject progId="Word.Picture.8" shapeId="1025" r:id="rId4">
          <objectPr defaultSize="0" autoPict="0" r:id="rId5">
            <anchor moveWithCells="1" sizeWithCells="1">
              <from>
                <xdr:col>0</xdr:col>
                <xdr:colOff>276225</xdr:colOff>
                <xdr:row>0</xdr:row>
                <xdr:rowOff>85725</xdr:rowOff>
              </from>
              <to>
                <xdr:col>0</xdr:col>
                <xdr:colOff>1190625</xdr:colOff>
                <xdr:row>5</xdr:row>
                <xdr:rowOff>38100</xdr:rowOff>
              </to>
            </anchor>
          </objectPr>
        </oleObject>
      </mc:Choice>
      <mc:Fallback>
        <oleObject progId="Word.Picture.8" shapeId="1025" r:id="rId4"/>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Monitoramento de metas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Geabs</dc:creator>
  <cp:lastModifiedBy>Geabs</cp:lastModifiedBy>
  <dcterms:created xsi:type="dcterms:W3CDTF">2016-01-26T18:05:15Z</dcterms:created>
  <dcterms:modified xsi:type="dcterms:W3CDTF">2016-01-26T18:11:17Z</dcterms:modified>
</cp:coreProperties>
</file>